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ruce\Documents\Desktop\BACKUP\Keep\Darnall family\Sherry\Pactroa\VCOC reports\Executive Committee\"/>
    </mc:Choice>
  </mc:AlternateContent>
  <xr:revisionPtr revIDLastSave="0" documentId="8_{969629F0-F82E-424E-9AF1-1425E8659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H14" i="1" s="1"/>
  <c r="D12" i="1"/>
  <c r="D11" i="1"/>
  <c r="D10" i="1"/>
  <c r="D8" i="1"/>
  <c r="D7" i="1"/>
  <c r="D6" i="1"/>
  <c r="D5" i="1"/>
  <c r="D13" i="1"/>
  <c r="D9" i="1"/>
  <c r="D4" i="1"/>
  <c r="F19" i="1"/>
  <c r="E19" i="1"/>
  <c r="C19" i="1"/>
  <c r="B19" i="1"/>
  <c r="H12" i="1" l="1"/>
  <c r="H5" i="1"/>
  <c r="H7" i="1"/>
  <c r="H10" i="1"/>
  <c r="H11" i="1"/>
  <c r="H13" i="1"/>
  <c r="H15" i="1"/>
  <c r="D19" i="1"/>
  <c r="H9" i="1"/>
  <c r="G19" i="1"/>
  <c r="H18" i="1"/>
  <c r="G20" i="1"/>
  <c r="H6" i="1"/>
  <c r="H16" i="1"/>
  <c r="H17" i="1"/>
  <c r="H8" i="1"/>
  <c r="H4" i="1"/>
  <c r="D20" i="1"/>
  <c r="H19" i="1" l="1"/>
  <c r="H20" i="1"/>
</calcChain>
</file>

<file path=xl/sharedStrings.xml><?xml version="1.0" encoding="utf-8"?>
<sst xmlns="http://schemas.openxmlformats.org/spreadsheetml/2006/main" count="33" uniqueCount="30">
  <si>
    <t>Richmond Area</t>
  </si>
  <si>
    <t>Central Virginia</t>
  </si>
  <si>
    <t>Chapter</t>
  </si>
  <si>
    <t>Regular</t>
  </si>
  <si>
    <t>Totals</t>
  </si>
  <si>
    <t>Northern VA</t>
  </si>
  <si>
    <t>Mount Vernon</t>
  </si>
  <si>
    <t>Heritage</t>
  </si>
  <si>
    <t>Heritage Hunt</t>
  </si>
  <si>
    <t>MEMBERSHIP GRAND TOTAL</t>
  </si>
  <si>
    <t>George C Marshall</t>
  </si>
  <si>
    <t>Total</t>
  </si>
  <si>
    <t>Gains</t>
  </si>
  <si>
    <t>Losses</t>
  </si>
  <si>
    <t>Virginia Peninsula</t>
  </si>
  <si>
    <t>3rd Qtr</t>
  </si>
  <si>
    <t>Virginia Chapter Membership - 4th Quarter 2023</t>
  </si>
  <si>
    <t>4th Qtr</t>
  </si>
  <si>
    <t>S. Spouse</t>
  </si>
  <si>
    <t>*Piedmont</t>
  </si>
  <si>
    <t>*Southside VA</t>
  </si>
  <si>
    <t>*Southwest VA</t>
  </si>
  <si>
    <t xml:space="preserve">*Potomac </t>
  </si>
  <si>
    <t>*No 4th Qtr report Received</t>
  </si>
  <si>
    <t>Portsmouth</t>
  </si>
  <si>
    <t>*Northern Neck</t>
  </si>
  <si>
    <t>Falcons Landing</t>
  </si>
  <si>
    <t>31 Dec 2023 numbers based on dues paid</t>
  </si>
  <si>
    <t xml:space="preserve">j </t>
  </si>
  <si>
    <t>Piedmont, Potomac &amp; Northern Neck Sept #'s based on 31 Dec 2022 info.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</si>
</sst>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8"/>
      <name val="Calibri"/>
      <family val="2"/>
      <scheme val="minor"/>
    </font>
    <font>
      <sz val="12"/>
      <color rgb="FFFF0000"/>
      <name val="Cambria"/>
      <family val="1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1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0" xfId="0" applyFont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/>
    <xf numFmtId="0" fontId="8" fillId="3" borderId="3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8" fillId="3" borderId="4" xfId="0" applyFont="1" applyFill="1" applyBorder="1"/>
    <xf numFmtId="0" fontId="8" fillId="3" borderId="7" xfId="0" applyFont="1" applyFill="1" applyBorder="1"/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/>
    <xf numFmtId="0" fontId="9" fillId="3" borderId="3" xfId="0" applyFont="1" applyFill="1" applyBorder="1"/>
    <xf numFmtId="0" fontId="9" fillId="3" borderId="5" xfId="0" applyFont="1" applyFill="1" applyBorder="1"/>
    <xf numFmtId="16" fontId="8" fillId="0" borderId="1" xfId="0" applyNumberFormat="1" applyFont="1" applyBorder="1"/>
    <xf numFmtId="0" fontId="8" fillId="0" borderId="3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4" fillId="0" borderId="0" xfId="0" applyFo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/>
    <xf numFmtId="0" fontId="11" fillId="0" borderId="1" xfId="0" applyFont="1" applyBorder="1"/>
    <xf numFmtId="0" fontId="11" fillId="0" borderId="5" xfId="0" applyFont="1" applyBorder="1"/>
    <xf numFmtId="0" fontId="9" fillId="0" borderId="5" xfId="0" applyFont="1" applyBorder="1"/>
    <xf numFmtId="0" fontId="11" fillId="0" borderId="3" xfId="0" applyFont="1" applyBorder="1"/>
    <xf numFmtId="0" fontId="11" fillId="3" borderId="1" xfId="0" applyFont="1" applyFill="1" applyBorder="1"/>
    <xf numFmtId="0" fontId="11" fillId="3" borderId="6" xfId="0" applyFont="1" applyFill="1" applyBorder="1"/>
    <xf numFmtId="0" fontId="11" fillId="3" borderId="3" xfId="0" applyFont="1" applyFill="1" applyBorder="1"/>
    <xf numFmtId="0" fontId="11" fillId="3" borderId="5" xfId="0" applyFont="1" applyFill="1" applyBorder="1"/>
    <xf numFmtId="0" fontId="1" fillId="0" borderId="0" xfId="0" applyFont="1"/>
    <xf numFmtId="0" fontId="12" fillId="0" borderId="0" xfId="0" applyFont="1"/>
    <xf numFmtId="164" fontId="8" fillId="0" borderId="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1" fillId="3" borderId="1" xfId="0" applyFont="1" applyFill="1" applyBorder="1"/>
    <xf numFmtId="0" fontId="3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5"/>
  <sheetViews>
    <sheetView tabSelected="1" zoomScale="96" zoomScaleNormal="96" workbookViewId="0">
      <selection activeCell="A27" sqref="A27"/>
    </sheetView>
  </sheetViews>
  <sheetFormatPr defaultColWidth="8.85546875" defaultRowHeight="15" x14ac:dyDescent="0.25"/>
  <cols>
    <col min="1" max="1" width="38" customWidth="1"/>
    <col min="2" max="2" width="11.5703125" customWidth="1"/>
    <col min="3" max="3" width="11" customWidth="1"/>
    <col min="4" max="4" width="10.28515625" customWidth="1"/>
    <col min="5" max="5" width="10.140625" customWidth="1"/>
    <col min="6" max="6" width="10.42578125" customWidth="1"/>
    <col min="7" max="7" width="9.28515625" customWidth="1"/>
    <col min="8" max="8" width="6.28515625" customWidth="1"/>
  </cols>
  <sheetData>
    <row r="1" spans="1:108" ht="15.75" x14ac:dyDescent="0.25">
      <c r="A1" s="47" t="s">
        <v>16</v>
      </c>
      <c r="B1" s="48"/>
      <c r="C1" s="48"/>
      <c r="D1" s="48"/>
      <c r="E1" s="3"/>
      <c r="G1" s="4"/>
      <c r="H1" s="3" t="s">
        <v>12</v>
      </c>
      <c r="I1" s="6"/>
    </row>
    <row r="2" spans="1:108" ht="15.75" x14ac:dyDescent="0.25">
      <c r="A2" s="28" t="s">
        <v>2</v>
      </c>
      <c r="B2" s="28" t="s">
        <v>3</v>
      </c>
      <c r="C2" s="28" t="s">
        <v>18</v>
      </c>
      <c r="D2" s="26" t="s">
        <v>11</v>
      </c>
      <c r="E2" s="29" t="s">
        <v>3</v>
      </c>
      <c r="F2" s="27" t="s">
        <v>18</v>
      </c>
      <c r="G2" s="28" t="s">
        <v>11</v>
      </c>
      <c r="H2" s="3" t="s">
        <v>13</v>
      </c>
      <c r="I2" s="6"/>
    </row>
    <row r="3" spans="1:108" ht="15.75" x14ac:dyDescent="0.25">
      <c r="A3" s="7"/>
      <c r="B3" s="42">
        <v>45199</v>
      </c>
      <c r="C3" s="43">
        <v>45199</v>
      </c>
      <c r="D3" s="44">
        <v>45199</v>
      </c>
      <c r="E3" s="42">
        <v>45291</v>
      </c>
      <c r="F3" s="44">
        <v>45291</v>
      </c>
      <c r="G3" s="42">
        <v>45291</v>
      </c>
      <c r="H3" s="5"/>
      <c r="I3" s="6"/>
    </row>
    <row r="4" spans="1:108" s="2" customFormat="1" ht="15.75" x14ac:dyDescent="0.25">
      <c r="A4" s="8" t="s">
        <v>19</v>
      </c>
      <c r="B4" s="36">
        <v>21</v>
      </c>
      <c r="C4" s="38">
        <v>6</v>
      </c>
      <c r="D4" s="39">
        <f>B4+C4</f>
        <v>27</v>
      </c>
      <c r="E4" s="17">
        <v>19</v>
      </c>
      <c r="F4" s="19">
        <v>5</v>
      </c>
      <c r="G4" s="17">
        <f>E4+F4</f>
        <v>24</v>
      </c>
      <c r="H4" s="45">
        <f>G4-D4</f>
        <v>-3</v>
      </c>
      <c r="I4" s="30"/>
    </row>
    <row r="5" spans="1:108" ht="15.75" x14ac:dyDescent="0.25">
      <c r="A5" s="8" t="s">
        <v>20</v>
      </c>
      <c r="B5" s="9">
        <v>85</v>
      </c>
      <c r="C5" s="14">
        <v>10</v>
      </c>
      <c r="D5" s="15">
        <f>B5+C5</f>
        <v>95</v>
      </c>
      <c r="E5" s="17">
        <v>78</v>
      </c>
      <c r="F5" s="19">
        <v>8</v>
      </c>
      <c r="G5" s="17">
        <f t="shared" ref="G5:G18" si="0">E5+F5</f>
        <v>86</v>
      </c>
      <c r="H5" s="45">
        <f>G5-D5</f>
        <v>-9</v>
      </c>
      <c r="I5" s="31"/>
    </row>
    <row r="6" spans="1:108" s="1" customFormat="1" ht="15.75" x14ac:dyDescent="0.25">
      <c r="A6" s="16" t="s">
        <v>21</v>
      </c>
      <c r="B6" s="17">
        <v>109</v>
      </c>
      <c r="C6" s="18">
        <v>9</v>
      </c>
      <c r="D6" s="15">
        <f t="shared" ref="D6:D8" si="1">B6+C6</f>
        <v>118</v>
      </c>
      <c r="E6" s="17">
        <v>82</v>
      </c>
      <c r="F6" s="19">
        <v>2</v>
      </c>
      <c r="G6" s="17">
        <f t="shared" si="0"/>
        <v>84</v>
      </c>
      <c r="H6" s="45">
        <f t="shared" ref="H6:H19" si="2">G6-D6</f>
        <v>-34</v>
      </c>
      <c r="I6" s="3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s="2" customFormat="1" ht="15.75" x14ac:dyDescent="0.25">
      <c r="A7" s="20" t="s">
        <v>0</v>
      </c>
      <c r="B7" s="12">
        <v>199</v>
      </c>
      <c r="C7" s="21">
        <v>29</v>
      </c>
      <c r="D7" s="15">
        <f t="shared" si="1"/>
        <v>228</v>
      </c>
      <c r="E7" s="22">
        <v>200</v>
      </c>
      <c r="F7" s="34">
        <v>25</v>
      </c>
      <c r="G7" s="17">
        <f t="shared" si="0"/>
        <v>225</v>
      </c>
      <c r="H7" s="45">
        <f t="shared" si="2"/>
        <v>-3</v>
      </c>
      <c r="I7" s="30"/>
    </row>
    <row r="8" spans="1:108" ht="15.75" x14ac:dyDescent="0.25">
      <c r="A8" s="11" t="s">
        <v>14</v>
      </c>
      <c r="B8" s="12">
        <v>189</v>
      </c>
      <c r="C8" s="21">
        <v>57</v>
      </c>
      <c r="D8" s="15">
        <f t="shared" si="1"/>
        <v>246</v>
      </c>
      <c r="E8" s="22">
        <v>191</v>
      </c>
      <c r="F8" s="13">
        <v>56</v>
      </c>
      <c r="G8" s="17">
        <f t="shared" si="0"/>
        <v>247</v>
      </c>
      <c r="H8" s="45">
        <f t="shared" si="2"/>
        <v>1</v>
      </c>
      <c r="I8" s="31"/>
    </row>
    <row r="9" spans="1:108" ht="15.75" x14ac:dyDescent="0.25">
      <c r="A9" s="8" t="s">
        <v>22</v>
      </c>
      <c r="B9" s="36">
        <v>34</v>
      </c>
      <c r="C9" s="37">
        <v>4</v>
      </c>
      <c r="D9" s="36">
        <f t="shared" ref="D9" si="3">SUM(B9+C9)</f>
        <v>38</v>
      </c>
      <c r="E9" s="17">
        <v>16</v>
      </c>
      <c r="F9" s="19">
        <v>4</v>
      </c>
      <c r="G9" s="17">
        <f t="shared" si="0"/>
        <v>20</v>
      </c>
      <c r="H9" s="45">
        <f t="shared" si="2"/>
        <v>-18</v>
      </c>
      <c r="I9" s="31"/>
    </row>
    <row r="10" spans="1:108" s="2" customFormat="1" ht="15.75" x14ac:dyDescent="0.25">
      <c r="A10" s="11" t="s">
        <v>1</v>
      </c>
      <c r="B10" s="12">
        <v>112</v>
      </c>
      <c r="C10" s="21">
        <v>16</v>
      </c>
      <c r="D10" s="9">
        <f t="shared" ref="D10:D12" si="4">B10+C10</f>
        <v>128</v>
      </c>
      <c r="E10" s="22">
        <v>114</v>
      </c>
      <c r="F10" s="34">
        <v>16</v>
      </c>
      <c r="G10" s="17">
        <f t="shared" si="0"/>
        <v>130</v>
      </c>
      <c r="H10" s="45">
        <f t="shared" si="2"/>
        <v>2</v>
      </c>
      <c r="I10" s="30"/>
    </row>
    <row r="11" spans="1:108" ht="14.1" customHeight="1" x14ac:dyDescent="0.25">
      <c r="A11" s="8" t="s">
        <v>24</v>
      </c>
      <c r="B11" s="9">
        <v>52</v>
      </c>
      <c r="C11" s="10">
        <v>13</v>
      </c>
      <c r="D11" s="15">
        <f t="shared" si="4"/>
        <v>65</v>
      </c>
      <c r="E11" s="17">
        <v>55</v>
      </c>
      <c r="F11" s="19">
        <v>13</v>
      </c>
      <c r="G11" s="17">
        <f t="shared" si="0"/>
        <v>68</v>
      </c>
      <c r="H11" s="45">
        <f t="shared" si="2"/>
        <v>3</v>
      </c>
      <c r="I11" s="31"/>
    </row>
    <row r="12" spans="1:108" s="2" customFormat="1" ht="15.75" x14ac:dyDescent="0.25">
      <c r="A12" s="12" t="s">
        <v>26</v>
      </c>
      <c r="B12" s="12">
        <v>133</v>
      </c>
      <c r="C12" s="21">
        <v>72</v>
      </c>
      <c r="D12" s="15">
        <f t="shared" si="4"/>
        <v>205</v>
      </c>
      <c r="E12" s="22">
        <v>139</v>
      </c>
      <c r="F12" s="34">
        <v>62</v>
      </c>
      <c r="G12" s="17">
        <f t="shared" si="0"/>
        <v>201</v>
      </c>
      <c r="H12" s="45">
        <f t="shared" si="2"/>
        <v>-4</v>
      </c>
      <c r="I12" s="30"/>
    </row>
    <row r="13" spans="1:108" ht="15.75" x14ac:dyDescent="0.25">
      <c r="A13" s="11" t="s">
        <v>25</v>
      </c>
      <c r="B13" s="32">
        <v>36</v>
      </c>
      <c r="C13" s="35">
        <v>5</v>
      </c>
      <c r="D13" s="33">
        <f>B13+C13</f>
        <v>41</v>
      </c>
      <c r="E13" s="22">
        <v>17</v>
      </c>
      <c r="F13" s="34">
        <v>1</v>
      </c>
      <c r="G13" s="17">
        <f t="shared" si="0"/>
        <v>18</v>
      </c>
      <c r="H13" s="45">
        <f t="shared" si="2"/>
        <v>-23</v>
      </c>
      <c r="I13" s="31"/>
    </row>
    <row r="14" spans="1:108" ht="15.75" x14ac:dyDescent="0.25">
      <c r="A14" s="11" t="s">
        <v>5</v>
      </c>
      <c r="B14" s="12">
        <v>64</v>
      </c>
      <c r="C14" s="21">
        <v>11</v>
      </c>
      <c r="D14" s="15">
        <f t="shared" ref="D14:D18" si="5">B14+C14</f>
        <v>75</v>
      </c>
      <c r="E14" s="12">
        <v>67</v>
      </c>
      <c r="F14" s="13">
        <v>9</v>
      </c>
      <c r="G14" s="17">
        <f t="shared" si="0"/>
        <v>76</v>
      </c>
      <c r="H14" s="45">
        <f t="shared" si="2"/>
        <v>1</v>
      </c>
      <c r="I14" s="31"/>
    </row>
    <row r="15" spans="1:108" ht="15.75" x14ac:dyDescent="0.25">
      <c r="A15" s="11" t="s">
        <v>6</v>
      </c>
      <c r="B15" s="12">
        <v>74</v>
      </c>
      <c r="C15" s="21">
        <v>10</v>
      </c>
      <c r="D15" s="15">
        <f t="shared" si="5"/>
        <v>84</v>
      </c>
      <c r="E15" s="12">
        <v>65</v>
      </c>
      <c r="F15" s="13">
        <v>8</v>
      </c>
      <c r="G15" s="17">
        <f t="shared" si="0"/>
        <v>73</v>
      </c>
      <c r="H15" s="45">
        <f t="shared" si="2"/>
        <v>-11</v>
      </c>
      <c r="I15" s="31"/>
    </row>
    <row r="16" spans="1:108" ht="15.75" x14ac:dyDescent="0.25">
      <c r="A16" s="11" t="s">
        <v>7</v>
      </c>
      <c r="B16" s="12">
        <v>70</v>
      </c>
      <c r="C16" s="21">
        <v>5</v>
      </c>
      <c r="D16" s="15">
        <f t="shared" si="5"/>
        <v>75</v>
      </c>
      <c r="E16" s="22">
        <v>70</v>
      </c>
      <c r="F16" s="13">
        <v>3</v>
      </c>
      <c r="G16" s="17">
        <f t="shared" si="0"/>
        <v>73</v>
      </c>
      <c r="H16" s="45">
        <f t="shared" si="2"/>
        <v>-2</v>
      </c>
      <c r="I16" s="31"/>
    </row>
    <row r="17" spans="1:11" ht="15.75" x14ac:dyDescent="0.25">
      <c r="A17" s="11" t="s">
        <v>8</v>
      </c>
      <c r="B17" s="12">
        <v>74</v>
      </c>
      <c r="C17" s="21">
        <v>8</v>
      </c>
      <c r="D17" s="15">
        <f t="shared" si="5"/>
        <v>82</v>
      </c>
      <c r="E17" s="12">
        <v>76</v>
      </c>
      <c r="F17" s="13">
        <v>8</v>
      </c>
      <c r="G17" s="17">
        <f t="shared" si="0"/>
        <v>84</v>
      </c>
      <c r="H17" s="45">
        <f t="shared" si="2"/>
        <v>2</v>
      </c>
      <c r="I17" s="46"/>
    </row>
    <row r="18" spans="1:11" ht="15.75" x14ac:dyDescent="0.25">
      <c r="A18" s="11" t="s">
        <v>10</v>
      </c>
      <c r="B18" s="12">
        <v>103</v>
      </c>
      <c r="C18" s="21">
        <v>6</v>
      </c>
      <c r="D18" s="15">
        <f t="shared" si="5"/>
        <v>109</v>
      </c>
      <c r="E18" s="22">
        <v>104</v>
      </c>
      <c r="F18" s="13">
        <v>4</v>
      </c>
      <c r="G18" s="17">
        <f t="shared" si="0"/>
        <v>108</v>
      </c>
      <c r="H18" s="45">
        <f t="shared" si="2"/>
        <v>-1</v>
      </c>
      <c r="I18" s="6"/>
    </row>
    <row r="19" spans="1:11" ht="15.75" x14ac:dyDescent="0.25">
      <c r="A19" s="23" t="s">
        <v>4</v>
      </c>
      <c r="B19" s="12">
        <f>SUM(B4:B18)</f>
        <v>1355</v>
      </c>
      <c r="C19" s="21">
        <f>SUM(C4:C18)</f>
        <v>261</v>
      </c>
      <c r="D19" s="21">
        <f>B19+C19</f>
        <v>1616</v>
      </c>
      <c r="E19" s="21">
        <f t="shared" ref="E19:F19" si="6">SUM(E4:E18)</f>
        <v>1293</v>
      </c>
      <c r="F19" s="21">
        <f t="shared" si="6"/>
        <v>224</v>
      </c>
      <c r="G19" s="21">
        <f>E19+F19</f>
        <v>1517</v>
      </c>
      <c r="H19" s="45">
        <f t="shared" si="2"/>
        <v>-99</v>
      </c>
      <c r="I19" s="6"/>
    </row>
    <row r="20" spans="1:11" ht="15.75" x14ac:dyDescent="0.25">
      <c r="A20" s="24" t="s">
        <v>9</v>
      </c>
      <c r="B20" s="12"/>
      <c r="C20" s="21"/>
      <c r="D20" s="3">
        <f t="shared" ref="D20:H20" si="7">SUM(D4:D18)</f>
        <v>1616</v>
      </c>
      <c r="E20" s="3"/>
      <c r="F20" s="3"/>
      <c r="G20" s="3">
        <f t="shared" si="7"/>
        <v>1517</v>
      </c>
      <c r="H20" s="3">
        <f t="shared" si="7"/>
        <v>-99</v>
      </c>
      <c r="I20" s="6"/>
    </row>
    <row r="21" spans="1:11" ht="15.75" x14ac:dyDescent="0.25">
      <c r="A21" s="6"/>
      <c r="B21" s="6"/>
      <c r="C21" s="6"/>
      <c r="D21" s="25" t="s">
        <v>15</v>
      </c>
      <c r="E21" s="25"/>
      <c r="F21" s="6"/>
      <c r="G21" s="25" t="s">
        <v>17</v>
      </c>
      <c r="H21" s="6"/>
      <c r="I21" s="6"/>
      <c r="K21" t="s">
        <v>28</v>
      </c>
    </row>
    <row r="22" spans="1:11" ht="15.75" x14ac:dyDescent="0.25">
      <c r="A22" s="25" t="s">
        <v>23</v>
      </c>
      <c r="B22" s="25"/>
      <c r="C22" s="25"/>
      <c r="D22" s="40"/>
      <c r="E22" s="6"/>
      <c r="F22" s="6"/>
      <c r="G22" s="6"/>
      <c r="H22" s="6"/>
      <c r="I22" s="6"/>
    </row>
    <row r="23" spans="1:11" ht="15.75" x14ac:dyDescent="0.25">
      <c r="A23" s="41" t="s">
        <v>29</v>
      </c>
      <c r="B23" s="25"/>
      <c r="C23" s="25"/>
      <c r="D23" s="40"/>
      <c r="E23" s="6"/>
      <c r="F23" s="6"/>
      <c r="G23" s="6"/>
      <c r="H23" s="6"/>
      <c r="I23" s="6"/>
    </row>
    <row r="24" spans="1:11" ht="15.75" x14ac:dyDescent="0.25">
      <c r="A24" s="25" t="s">
        <v>27</v>
      </c>
      <c r="B24" s="40"/>
      <c r="C24" s="40"/>
      <c r="D24" s="40"/>
    </row>
    <row r="25" spans="1:11" ht="15.75" x14ac:dyDescent="0.25">
      <c r="A25" s="40"/>
      <c r="B25" s="40"/>
      <c r="C25" s="40"/>
      <c r="D25" s="40"/>
    </row>
  </sheetData>
  <mergeCells count="1">
    <mergeCell ref="A1:D1"/>
  </mergeCells>
  <phoneticPr fontId="10" type="noConversion"/>
  <pageMargins left="0.7" right="0.7" top="0.75" bottom="0.75" header="0.3" footer="0.3"/>
  <pageSetup orientation="landscape" horizontalDpi="360" verticalDpi="360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Revilla</dc:creator>
  <cp:lastModifiedBy>Bruce Ferki</cp:lastModifiedBy>
  <cp:lastPrinted>2024-04-14T18:56:34Z</cp:lastPrinted>
  <dcterms:created xsi:type="dcterms:W3CDTF">2018-06-03T15:51:43Z</dcterms:created>
  <dcterms:modified xsi:type="dcterms:W3CDTF">2025-01-16T04:51:42Z</dcterms:modified>
</cp:coreProperties>
</file>